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640" firstSheet="10" activeTab="16"/>
  </bookViews>
  <sheets>
    <sheet name="Valka" sheetId="1" r:id="rId1"/>
    <sheet name="Valkas pag." sheetId="2" r:id="rId2"/>
    <sheet name="Zvārtavas pag." sheetId="3" r:id="rId3"/>
    <sheet name="Vijciema pag." sheetId="4" r:id="rId4"/>
    <sheet name="Ērģemes pag." sheetId="5" r:id="rId5"/>
    <sheet name="Strenči" sheetId="6" r:id="rId6"/>
    <sheet name="Seda" sheetId="7" r:id="rId7"/>
    <sheet name="Jērcēnu pag." sheetId="8" r:id="rId8"/>
    <sheet name="Plāņu pag." sheetId="9" r:id="rId9"/>
    <sheet name="Ēveles pag." sheetId="10" r:id="rId10"/>
    <sheet name="Trikātas pag." sheetId="11" r:id="rId11"/>
    <sheet name="Brenguļu pag." sheetId="12" r:id="rId12"/>
    <sheet name="Kauguru pag." sheetId="13" r:id="rId13"/>
    <sheet name="Grundzāles pag." sheetId="14" r:id="rId14"/>
    <sheet name="Virešu pag." sheetId="15" r:id="rId15"/>
    <sheet name="Gaujienas pag." sheetId="16" r:id="rId16"/>
    <sheet name="Kopsavilkums" sheetId="17" r:id="rId17"/>
  </sheets>
  <calcPr calcId="125725"/>
</workbook>
</file>

<file path=xl/calcChain.xml><?xml version="1.0" encoding="utf-8"?>
<calcChain xmlns="http://schemas.openxmlformats.org/spreadsheetml/2006/main">
  <c r="D14" i="17"/>
  <c r="E11"/>
  <c r="D11"/>
  <c r="E6"/>
  <c r="D6"/>
  <c r="E5"/>
  <c r="D5"/>
  <c r="E4"/>
  <c r="D4"/>
  <c r="F3" i="7" l="1"/>
  <c r="E3"/>
  <c r="C19" i="17"/>
  <c r="G5" i="16"/>
  <c r="E17" i="17" s="1"/>
  <c r="F5" i="16"/>
  <c r="D17" i="17" s="1"/>
  <c r="F3" i="15"/>
  <c r="E3"/>
  <c r="G4" i="14"/>
  <c r="E15" i="17" s="1"/>
  <c r="F4" i="14"/>
  <c r="D15" i="17" s="1"/>
  <c r="G5" i="13"/>
  <c r="E14" i="17" s="1"/>
  <c r="F5" i="13"/>
  <c r="G5" i="12"/>
  <c r="E13" i="17" s="1"/>
  <c r="F5" i="12"/>
  <c r="D13" i="17" s="1"/>
  <c r="G4" i="11"/>
  <c r="E12" i="17" s="1"/>
  <c r="F4" i="11"/>
  <c r="D12" i="17" s="1"/>
  <c r="G5" i="10"/>
  <c r="F5"/>
  <c r="F3" i="9"/>
  <c r="E3"/>
  <c r="G4" i="8"/>
  <c r="E9" i="17" s="1"/>
  <c r="F4" i="8"/>
  <c r="D9" i="17" s="1"/>
  <c r="G10" i="6"/>
  <c r="E7" i="17" s="1"/>
  <c r="F10" i="6"/>
  <c r="D7" i="17" s="1"/>
  <c r="G6" i="5"/>
  <c r="F6"/>
  <c r="G5" i="4"/>
  <c r="F5"/>
  <c r="G7" i="2"/>
  <c r="E3" i="17" s="1"/>
  <c r="F7" i="2"/>
  <c r="D3" i="17" s="1"/>
  <c r="G8" i="1"/>
  <c r="E2" i="17" s="1"/>
  <c r="F8" i="1"/>
  <c r="D2" i="17" s="1"/>
  <c r="E19" l="1"/>
  <c r="D19"/>
</calcChain>
</file>

<file path=xl/sharedStrings.xml><?xml version="1.0" encoding="utf-8"?>
<sst xmlns="http://schemas.openxmlformats.org/spreadsheetml/2006/main" count="327" uniqueCount="144">
  <si>
    <t>Nr.</t>
  </si>
  <si>
    <t>Rīcība</t>
  </si>
  <si>
    <t>Projekta nosaukums</t>
  </si>
  <si>
    <t>Iesniedzējs</t>
  </si>
  <si>
    <t>Attiecināmās
 izmaksas</t>
  </si>
  <si>
    <t>Publiskais 
finansējums</t>
  </si>
  <si>
    <t>Attiecināmās 
izmaksas</t>
  </si>
  <si>
    <t>Lauksaimniecības produktu pārstrāde</t>
  </si>
  <si>
    <t>ZS Luternieki, Valkas pag.</t>
  </si>
  <si>
    <t>1.</t>
  </si>
  <si>
    <t>1.1.</t>
  </si>
  <si>
    <t>ZS Puntiņi, Jērcēnu pag.</t>
  </si>
  <si>
    <t>Pamatlīdzekļu iegāde "SIA Platino" esošo produktu un pakalpojumu attīstīšanai, kvalitatīvu darba apstākļu radīšanai</t>
  </si>
  <si>
    <t>SIA Platino, Strenči</t>
  </si>
  <si>
    <t>Vilnas izstrādājumu ražotnes attīstība tradicionālu un netradicionālu produktu radīšanai</t>
  </si>
  <si>
    <t>Inga Logina, Brenguļu pag.</t>
  </si>
  <si>
    <t>Sidra darītavas sulu spiešanas līnijas izveide</t>
  </si>
  <si>
    <t>2.</t>
  </si>
  <si>
    <t>3.</t>
  </si>
  <si>
    <t>Meža izstrādes pakalpojumi</t>
  </si>
  <si>
    <t>1.2.</t>
  </si>
  <si>
    <t>Uzņēmuma pakalpojumu attīstība 
izšūšanas un termodrukas pakalpojumu jomā</t>
  </si>
  <si>
    <t>SIA Radošā darbnīca - LIRE,
Strenči</t>
  </si>
  <si>
    <t>Pamatlīdzekļu iegāde autoservisa 
attīstībai</t>
  </si>
  <si>
    <t>SIA RIX AUTO, Strenči</t>
  </si>
  <si>
    <t>Zobārstniecības iekārtas iegāde G.Ikšeles  IU - jaunu vērtību radīšana vietējā teritorijā</t>
  </si>
  <si>
    <t>G.Ikšeles IU, Valka</t>
  </si>
  <si>
    <t>Katram savu pagalīti</t>
  </si>
  <si>
    <t>ZS Ceļmalas, Ēveles pag.</t>
  </si>
  <si>
    <t>Jauna pakalpojuma radīšana</t>
  </si>
  <si>
    <t>Kauguru kooperatīvā krājaizdevumu 
sabiedrība</t>
  </si>
  <si>
    <t>4.</t>
  </si>
  <si>
    <t>Viesu nama "Ausmas" renovācija</t>
  </si>
  <si>
    <t>IK Āres 99, Ērģemes pag.</t>
  </si>
  <si>
    <t>Multimediālās TV studijas izveide</t>
  </si>
  <si>
    <t>Klāvs Skrastiņš, Valka</t>
  </si>
  <si>
    <t>2.1.</t>
  </si>
  <si>
    <t>Grundzāles estrādei piegulošās 
teritorijas labiekārtošana</t>
  </si>
  <si>
    <t>Smiltenes novada dome, 
Grundzāles pagasts</t>
  </si>
  <si>
    <t>Vienotas norāžu zīmju sistēmas ieviešana Strenču novadā</t>
  </si>
  <si>
    <t>Strenču novada dome</t>
  </si>
  <si>
    <t>5.</t>
  </si>
  <si>
    <t>Vides sakārtošana Strenču vēsturiskajā tirgus laukumā</t>
  </si>
  <si>
    <t>6.</t>
  </si>
  <si>
    <t>Tiltiņa atjaunošana Lugažu muižas parkā 
Valkas pagastā</t>
  </si>
  <si>
    <t>Valkas novada dome, 
Valkas pagasts</t>
  </si>
  <si>
    <t>Apes novada dome</t>
  </si>
  <si>
    <t>Gaujienas muižas parka nogāzes labiekārtošana</t>
  </si>
  <si>
    <t>Informatīvo norāžu staba uzstādīšana Vijciemā</t>
  </si>
  <si>
    <t>Valkas novada dome, 
Vijciema pagasts</t>
  </si>
  <si>
    <t>Sadarbība dod augļus</t>
  </si>
  <si>
    <t>7.</t>
  </si>
  <si>
    <t>Esi kustīgs un lustīgs Valkā</t>
  </si>
  <si>
    <t>B-ba "Jauniešu klubs 
"Pēda""</t>
  </si>
  <si>
    <t>2.2.</t>
  </si>
  <si>
    <t>Ērģemes pagasta sporta infrastruktūras 
labiekārtošana</t>
  </si>
  <si>
    <t>B-ba "Turnava", 
Ērģemes pagasts</t>
  </si>
  <si>
    <t>Bērnu rotaļu laukuma 5-12 gadu 
vecuma bērniem izveide</t>
  </si>
  <si>
    <t>B-ba "Atbalsts Valkas 
ģimenēm", Valka</t>
  </si>
  <si>
    <t>Rotaļu laukuma labiekārtošana Vijciemā</t>
  </si>
  <si>
    <t>Medniekmājas remonts un šautuves 
ierīkošana</t>
  </si>
  <si>
    <t>Mednieku klubs "Trikāta",
Trikātas pagasts</t>
  </si>
  <si>
    <t>Strenču PNS</t>
  </si>
  <si>
    <t>Universāla sporta laukuma ierīkošana Strenčos</t>
  </si>
  <si>
    <t>8.</t>
  </si>
  <si>
    <t>Kultūrvēsturiskā objekta Ēveles kluba 
funkcionalitātes uzlabošanai nepieciešamā inventāra iegāde</t>
  </si>
  <si>
    <t>Burtnieku novada pašvaldība, 
Ēveles pag.</t>
  </si>
  <si>
    <t>Amatniecības iemaņu apguves centrs 
Zvārtavas pagastā</t>
  </si>
  <si>
    <t>Valkas novada dome, 
Zvārtavas pagasts</t>
  </si>
  <si>
    <t>2.3.</t>
  </si>
  <si>
    <t>Aparatūras iegāde Strenču novada 
Kultūras centram</t>
  </si>
  <si>
    <t>9.</t>
  </si>
  <si>
    <t>10.</t>
  </si>
  <si>
    <t>Inventāra un aprīkojuma iegāde 
apmeklētājiem pievilcīgas vides radīšanai Gaujienas tautas namā</t>
  </si>
  <si>
    <t>Apes novada dome, Gaujiena</t>
  </si>
  <si>
    <t>Mūrmuižas brīvdabas estrādes deju 
grīdas būvniecība</t>
  </si>
  <si>
    <t>Beverīnas novada dome</t>
  </si>
  <si>
    <t>B-ba "Dzieti Beverīnai" 
Brenguļu pagasts</t>
  </si>
  <si>
    <t>Linu tērpi un apavi Brenguļu pagasta deju kolektīvam "Dzieti"</t>
  </si>
  <si>
    <t>Tautastērpu un karoga izgatavošana VPDK "Spriņģi"</t>
  </si>
  <si>
    <t>B-ba "Spriņģi"</t>
  </si>
  <si>
    <t>11.</t>
  </si>
  <si>
    <t>12.</t>
  </si>
  <si>
    <t>13.</t>
  </si>
  <si>
    <t>14.</t>
  </si>
  <si>
    <t>Kopā</t>
  </si>
  <si>
    <t>SIA "Mūrbūdu sidra darītava", Ērģemes pag.</t>
  </si>
  <si>
    <t>Teritorija</t>
  </si>
  <si>
    <t>Projektu skaits</t>
  </si>
  <si>
    <t>Attiecināmās
izmaksas</t>
  </si>
  <si>
    <t>Valka</t>
  </si>
  <si>
    <t>Valkas pagasts</t>
  </si>
  <si>
    <t>Zvārtavas pagasts</t>
  </si>
  <si>
    <t>Vijciema pagasts</t>
  </si>
  <si>
    <t>Ērģemes pagasts</t>
  </si>
  <si>
    <t>Strenči</t>
  </si>
  <si>
    <t>Seda</t>
  </si>
  <si>
    <t>Jērcēnu pagasts</t>
  </si>
  <si>
    <t>Plāņu pagasts</t>
  </si>
  <si>
    <t>Ēveles pagasts</t>
  </si>
  <si>
    <t>Trikātas pagasts</t>
  </si>
  <si>
    <t>Brenguļu pagasts</t>
  </si>
  <si>
    <t>Kauguru pagasts</t>
  </si>
  <si>
    <t>Grundzāles pagasts</t>
  </si>
  <si>
    <t>Virešu pagasts</t>
  </si>
  <si>
    <t>Gaujienas pagasts</t>
  </si>
  <si>
    <t>15.</t>
  </si>
  <si>
    <t>16.</t>
  </si>
  <si>
    <t xml:space="preserve">Kopā </t>
  </si>
  <si>
    <t>16-07-AL12-A019.2201-000002</t>
  </si>
  <si>
    <t>LAD Nr.</t>
  </si>
  <si>
    <t>16-09-AL12-A019.2202-000002</t>
  </si>
  <si>
    <t>16-09-AL12-A019.2203-000005</t>
  </si>
  <si>
    <t>16-09-AL12-A019.2202-000012</t>
  </si>
  <si>
    <t>16-09-AL12-A019.2201-000009</t>
  </si>
  <si>
    <t>16-09-AL12-A019.2202-000003</t>
  </si>
  <si>
    <t>16-09-AL12-A019.2201-000014</t>
  </si>
  <si>
    <t>B-ba "Valkas ģimnāzijas vecāku biedrība"</t>
  </si>
  <si>
    <t>16-09-AL12-A019.2102-000009</t>
  </si>
  <si>
    <t>16-09-AL12-A019.2203-000013</t>
  </si>
  <si>
    <t>16-09-AL12-A019.2101-000003</t>
  </si>
  <si>
    <t>16-09-AL12-A019.2203-000009</t>
  </si>
  <si>
    <t>16-09-AL12-A019.2102-000004</t>
  </si>
  <si>
    <t>16-09-AL12-A019.2201-000004</t>
  </si>
  <si>
    <t>16-09-AL12-A019.2101-000002</t>
  </si>
  <si>
    <t>Smiltsērkšķu augļu pārstrādes nozares 
konkurētspējas paaugstināšana z/s Puntiņi</t>
  </si>
  <si>
    <t>16-09-AL12-A019.2203-000006</t>
  </si>
  <si>
    <t>16-09-AL12-A019.2201-000006</t>
  </si>
  <si>
    <t>16-09-AL12-A019.2201-000007</t>
  </si>
  <si>
    <t>16-09-AL12-A019.2202-000007</t>
  </si>
  <si>
    <t>16-09-AL12-A019.2202-000011</t>
  </si>
  <si>
    <t>16-09-AL12-A019.2102-000003</t>
  </si>
  <si>
    <t>16-09-AL12-A019.2202-000004</t>
  </si>
  <si>
    <t>16-09-AL12-A019.2102-000001</t>
  </si>
  <si>
    <t>16-07-AL12-A019.2203-000003</t>
  </si>
  <si>
    <t>16-09-AL12-A019.2201-000003</t>
  </si>
  <si>
    <t>16-09-AL12-A019.2102-000007</t>
  </si>
  <si>
    <t>16-09-AL12-A019.2102-000008</t>
  </si>
  <si>
    <t>16-09-AL12-A019.2102-000010</t>
  </si>
  <si>
    <t>16-09-AL12-A019.2101-000006</t>
  </si>
  <si>
    <t>16-09-AL12-A019.2101-000001</t>
  </si>
  <si>
    <t>16-09-AL12-A019.2102-000002</t>
  </si>
  <si>
    <t>16-09-AL12-A019.2202-000010</t>
  </si>
  <si>
    <t>16-09-AL12-A019.2101-000007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</si>
</sst>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right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right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0" fillId="8" borderId="1" xfId="0" applyFill="1" applyBorder="1" applyAlignment="1">
      <alignment horizontal="right"/>
    </xf>
    <xf numFmtId="0" fontId="0" fillId="9" borderId="1" xfId="0" applyFill="1" applyBorder="1"/>
    <xf numFmtId="0" fontId="0" fillId="9" borderId="1" xfId="0" applyFill="1" applyBorder="1" applyAlignment="1">
      <alignment wrapText="1"/>
    </xf>
    <xf numFmtId="0" fontId="0" fillId="9" borderId="1" xfId="0" applyFill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/>
    <xf numFmtId="0" fontId="0" fillId="1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G14" sqref="G14"/>
    </sheetView>
  </sheetViews>
  <sheetFormatPr defaultRowHeight="15"/>
  <cols>
    <col min="1" max="1" width="6.140625" customWidth="1"/>
    <col min="2" max="2" width="27.5703125" customWidth="1"/>
    <col min="3" max="3" width="7.85546875" customWidth="1"/>
    <col min="4" max="4" width="28.85546875" customWidth="1"/>
    <col min="5" max="5" width="23.42578125" customWidth="1"/>
    <col min="6" max="6" width="15.28515625" style="2" customWidth="1"/>
    <col min="7" max="7" width="13.140625" style="2" customWidth="1"/>
  </cols>
  <sheetData>
    <row r="1" spans="1:7" s="1" customFormat="1" ht="41.25" customHeight="1">
      <c r="A1" s="3" t="s">
        <v>0</v>
      </c>
      <c r="B1" s="3" t="s">
        <v>110</v>
      </c>
      <c r="C1" s="3" t="s">
        <v>1</v>
      </c>
      <c r="D1" s="3" t="s">
        <v>2</v>
      </c>
      <c r="E1" s="3" t="s">
        <v>3</v>
      </c>
      <c r="F1" s="4" t="s">
        <v>6</v>
      </c>
      <c r="G1" s="4" t="s">
        <v>5</v>
      </c>
    </row>
    <row r="2" spans="1:7" ht="47.25" customHeight="1">
      <c r="A2" s="12" t="s">
        <v>9</v>
      </c>
      <c r="B2" s="12" t="s">
        <v>122</v>
      </c>
      <c r="C2" s="12" t="s">
        <v>20</v>
      </c>
      <c r="D2" s="13" t="s">
        <v>25</v>
      </c>
      <c r="E2" s="12" t="s">
        <v>26</v>
      </c>
      <c r="F2" s="14">
        <v>13350</v>
      </c>
      <c r="G2" s="14">
        <v>9345</v>
      </c>
    </row>
    <row r="3" spans="1:7" ht="30">
      <c r="A3" s="12" t="s">
        <v>17</v>
      </c>
      <c r="B3" s="12" t="s">
        <v>138</v>
      </c>
      <c r="C3" s="12" t="s">
        <v>20</v>
      </c>
      <c r="D3" s="13" t="s">
        <v>34</v>
      </c>
      <c r="E3" s="12" t="s">
        <v>35</v>
      </c>
      <c r="F3" s="14">
        <v>36948</v>
      </c>
      <c r="G3" s="14">
        <v>25863.599999999999</v>
      </c>
    </row>
    <row r="4" spans="1:7" ht="30">
      <c r="A4" s="15" t="s">
        <v>18</v>
      </c>
      <c r="B4" s="15" t="s">
        <v>116</v>
      </c>
      <c r="C4" s="15" t="s">
        <v>36</v>
      </c>
      <c r="D4" s="16" t="s">
        <v>50</v>
      </c>
      <c r="E4" s="16" t="s">
        <v>117</v>
      </c>
      <c r="F4" s="17">
        <v>29946.66</v>
      </c>
      <c r="G4" s="17">
        <v>26951.99</v>
      </c>
    </row>
    <row r="5" spans="1:7" ht="30">
      <c r="A5" s="24" t="s">
        <v>31</v>
      </c>
      <c r="B5" s="24" t="s">
        <v>130</v>
      </c>
      <c r="C5" s="24" t="s">
        <v>54</v>
      </c>
      <c r="D5" s="24" t="s">
        <v>52</v>
      </c>
      <c r="E5" s="25" t="s">
        <v>53</v>
      </c>
      <c r="F5" s="26">
        <v>16422.12</v>
      </c>
      <c r="G5" s="26">
        <v>14779.91</v>
      </c>
    </row>
    <row r="6" spans="1:7" ht="33.75" customHeight="1">
      <c r="A6" s="24" t="s">
        <v>41</v>
      </c>
      <c r="B6" s="24" t="s">
        <v>129</v>
      </c>
      <c r="C6" s="24" t="s">
        <v>54</v>
      </c>
      <c r="D6" s="25" t="s">
        <v>57</v>
      </c>
      <c r="E6" s="25" t="s">
        <v>58</v>
      </c>
      <c r="F6" s="26">
        <v>19999.98</v>
      </c>
      <c r="G6" s="26">
        <v>17999.98</v>
      </c>
    </row>
    <row r="7" spans="1:7">
      <c r="A7" s="5"/>
      <c r="B7" s="5"/>
      <c r="C7" s="5"/>
      <c r="D7" s="5"/>
      <c r="E7" s="5"/>
      <c r="F7" s="7"/>
      <c r="G7" s="7"/>
    </row>
    <row r="8" spans="1:7" s="1" customFormat="1">
      <c r="A8" s="3" t="s">
        <v>85</v>
      </c>
      <c r="B8" s="3"/>
      <c r="C8" s="3"/>
      <c r="D8" s="3"/>
      <c r="E8" s="3"/>
      <c r="F8" s="8">
        <f>SUM(F2:F7)</f>
        <v>116666.76</v>
      </c>
      <c r="G8" s="8">
        <f>SUM(G2:G7)</f>
        <v>94940.479999999996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K15" sqref="K15"/>
    </sheetView>
  </sheetViews>
  <sheetFormatPr defaultRowHeight="15"/>
  <cols>
    <col min="2" max="2" width="27" customWidth="1"/>
    <col min="4" max="4" width="30.28515625" customWidth="1"/>
    <col min="5" max="5" width="22.7109375" customWidth="1"/>
    <col min="6" max="6" width="13.85546875" style="2" customWidth="1"/>
    <col min="7" max="7" width="13.42578125" style="2" customWidth="1"/>
  </cols>
  <sheetData>
    <row r="1" spans="1:7" s="1" customFormat="1" ht="41.25" customHeight="1">
      <c r="A1" s="3" t="s">
        <v>0</v>
      </c>
      <c r="B1" s="3" t="s">
        <v>110</v>
      </c>
      <c r="C1" s="3" t="s">
        <v>1</v>
      </c>
      <c r="D1" s="3" t="s">
        <v>2</v>
      </c>
      <c r="E1" s="3" t="s">
        <v>3</v>
      </c>
      <c r="F1" s="4" t="s">
        <v>6</v>
      </c>
      <c r="G1" s="4" t="s">
        <v>5</v>
      </c>
    </row>
    <row r="2" spans="1:7">
      <c r="A2" s="12" t="s">
        <v>9</v>
      </c>
      <c r="B2" s="12" t="s">
        <v>133</v>
      </c>
      <c r="C2" s="12" t="s">
        <v>20</v>
      </c>
      <c r="D2" s="13" t="s">
        <v>27</v>
      </c>
      <c r="E2" s="12" t="s">
        <v>28</v>
      </c>
      <c r="F2" s="14">
        <v>8770</v>
      </c>
      <c r="G2" s="14">
        <v>6139</v>
      </c>
    </row>
    <row r="3" spans="1:7" ht="60">
      <c r="A3" s="21" t="s">
        <v>17</v>
      </c>
      <c r="B3" s="21" t="s">
        <v>132</v>
      </c>
      <c r="C3" s="21" t="s">
        <v>54</v>
      </c>
      <c r="D3" s="22" t="s">
        <v>65</v>
      </c>
      <c r="E3" s="22" t="s">
        <v>66</v>
      </c>
      <c r="F3" s="23">
        <v>13381.52</v>
      </c>
      <c r="G3" s="23">
        <v>12043.37</v>
      </c>
    </row>
    <row r="4" spans="1:7">
      <c r="A4" s="5"/>
      <c r="B4" s="5"/>
      <c r="C4" s="5"/>
      <c r="D4" s="5"/>
      <c r="E4" s="5"/>
      <c r="F4" s="7"/>
      <c r="G4" s="7"/>
    </row>
    <row r="5" spans="1:7" s="1" customFormat="1">
      <c r="A5" s="3" t="s">
        <v>85</v>
      </c>
      <c r="B5" s="3"/>
      <c r="C5" s="3"/>
      <c r="D5" s="3"/>
      <c r="E5" s="3"/>
      <c r="F5" s="8">
        <f>SUM(F2:F4)</f>
        <v>22151.52</v>
      </c>
      <c r="G5" s="8">
        <f>SUM(G2:G4)</f>
        <v>18182.370000000003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E17" sqref="E17"/>
    </sheetView>
  </sheetViews>
  <sheetFormatPr defaultRowHeight="15"/>
  <cols>
    <col min="1" max="1" width="8.140625" customWidth="1"/>
    <col min="3" max="3" width="27.85546875" customWidth="1"/>
    <col min="4" max="4" width="33.42578125" customWidth="1"/>
    <col min="5" max="5" width="22" customWidth="1"/>
    <col min="6" max="6" width="15.140625" style="2" customWidth="1"/>
    <col min="7" max="7" width="14.42578125" style="2" customWidth="1"/>
  </cols>
  <sheetData>
    <row r="1" spans="1:7" s="1" customFormat="1" ht="41.25" customHeight="1">
      <c r="A1" s="3" t="s">
        <v>0</v>
      </c>
      <c r="B1" s="3" t="s">
        <v>1</v>
      </c>
      <c r="C1" s="3" t="s">
        <v>110</v>
      </c>
      <c r="D1" s="3" t="s">
        <v>2</v>
      </c>
      <c r="E1" s="3" t="s">
        <v>3</v>
      </c>
      <c r="F1" s="4" t="s">
        <v>6</v>
      </c>
      <c r="G1" s="4" t="s">
        <v>5</v>
      </c>
    </row>
    <row r="2" spans="1:7" ht="45">
      <c r="A2" s="21" t="s">
        <v>9</v>
      </c>
      <c r="B2" s="21" t="s">
        <v>54</v>
      </c>
      <c r="C2" s="21" t="s">
        <v>142</v>
      </c>
      <c r="D2" s="22" t="s">
        <v>60</v>
      </c>
      <c r="E2" s="22" t="s">
        <v>61</v>
      </c>
      <c r="F2" s="23">
        <v>18339.23</v>
      </c>
      <c r="G2" s="23">
        <v>16505.310000000001</v>
      </c>
    </row>
    <row r="3" spans="1:7">
      <c r="A3" s="5"/>
      <c r="B3" s="5"/>
      <c r="C3" s="5"/>
      <c r="D3" s="5"/>
      <c r="E3" s="5"/>
      <c r="F3" s="7"/>
      <c r="G3" s="7"/>
    </row>
    <row r="4" spans="1:7" s="1" customFormat="1">
      <c r="A4" s="3" t="s">
        <v>85</v>
      </c>
      <c r="B4" s="3"/>
      <c r="C4" s="3"/>
      <c r="D4" s="3"/>
      <c r="E4" s="3"/>
      <c r="F4" s="8">
        <f>SUM(F2:F3)</f>
        <v>18339.23</v>
      </c>
      <c r="G4" s="8">
        <f>SUM(G2:G3)</f>
        <v>16505.310000000001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E18" sqref="E18"/>
    </sheetView>
  </sheetViews>
  <sheetFormatPr defaultRowHeight="15"/>
  <cols>
    <col min="1" max="1" width="7.42578125" customWidth="1"/>
    <col min="2" max="2" width="29" customWidth="1"/>
    <col min="4" max="4" width="31.42578125" customWidth="1"/>
    <col min="5" max="5" width="27.7109375" customWidth="1"/>
    <col min="6" max="7" width="14" customWidth="1"/>
  </cols>
  <sheetData>
    <row r="1" spans="1:7" s="1" customFormat="1" ht="41.25" customHeight="1">
      <c r="A1" s="3" t="s">
        <v>0</v>
      </c>
      <c r="B1" s="3" t="s">
        <v>110</v>
      </c>
      <c r="C1" s="3" t="s">
        <v>1</v>
      </c>
      <c r="D1" s="3" t="s">
        <v>2</v>
      </c>
      <c r="E1" s="3" t="s">
        <v>3</v>
      </c>
      <c r="F1" s="27" t="s">
        <v>6</v>
      </c>
      <c r="G1" s="27" t="s">
        <v>5</v>
      </c>
    </row>
    <row r="2" spans="1:7" ht="45">
      <c r="A2" s="29" t="s">
        <v>9</v>
      </c>
      <c r="B2" s="29" t="s">
        <v>120</v>
      </c>
      <c r="C2" s="29" t="s">
        <v>10</v>
      </c>
      <c r="D2" s="30" t="s">
        <v>14</v>
      </c>
      <c r="E2" s="29" t="s">
        <v>15</v>
      </c>
      <c r="F2" s="31">
        <v>2287</v>
      </c>
      <c r="G2" s="31">
        <v>1600.9</v>
      </c>
    </row>
    <row r="3" spans="1:7" ht="30">
      <c r="A3" s="9" t="s">
        <v>17</v>
      </c>
      <c r="B3" s="9" t="s">
        <v>121</v>
      </c>
      <c r="C3" s="9" t="s">
        <v>69</v>
      </c>
      <c r="D3" s="10" t="s">
        <v>78</v>
      </c>
      <c r="E3" s="10" t="s">
        <v>77</v>
      </c>
      <c r="F3" s="11">
        <v>2620</v>
      </c>
      <c r="G3" s="11">
        <v>2358</v>
      </c>
    </row>
    <row r="4" spans="1:7">
      <c r="A4" s="5"/>
      <c r="B4" s="5"/>
      <c r="C4" s="5"/>
      <c r="D4" s="5"/>
      <c r="E4" s="5"/>
      <c r="F4" s="5"/>
      <c r="G4" s="5"/>
    </row>
    <row r="5" spans="1:7" s="1" customFormat="1">
      <c r="A5" s="3" t="s">
        <v>85</v>
      </c>
      <c r="B5" s="3"/>
      <c r="C5" s="3"/>
      <c r="D5" s="3"/>
      <c r="E5" s="3"/>
      <c r="F5" s="3">
        <f>SUM(F2:F4)</f>
        <v>4907</v>
      </c>
      <c r="G5" s="3">
        <f>SUM(G2:G4)</f>
        <v>3958.9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J4" sqref="J4"/>
    </sheetView>
  </sheetViews>
  <sheetFormatPr defaultRowHeight="15"/>
  <cols>
    <col min="1" max="1" width="7.28515625" customWidth="1"/>
    <col min="2" max="2" width="26.85546875" customWidth="1"/>
    <col min="4" max="4" width="33.7109375" customWidth="1"/>
    <col min="5" max="5" width="27.140625" customWidth="1"/>
    <col min="6" max="6" width="12.7109375" customWidth="1"/>
    <col min="7" max="7" width="14.42578125" customWidth="1"/>
  </cols>
  <sheetData>
    <row r="1" spans="1:7" s="1" customFormat="1" ht="41.25" customHeight="1">
      <c r="A1" s="3" t="s">
        <v>0</v>
      </c>
      <c r="B1" s="3" t="s">
        <v>110</v>
      </c>
      <c r="C1" s="3" t="s">
        <v>1</v>
      </c>
      <c r="D1" s="3" t="s">
        <v>2</v>
      </c>
      <c r="E1" s="3" t="s">
        <v>3</v>
      </c>
      <c r="F1" s="27" t="s">
        <v>6</v>
      </c>
      <c r="G1" s="27" t="s">
        <v>5</v>
      </c>
    </row>
    <row r="2" spans="1:7" ht="45">
      <c r="A2" s="12" t="s">
        <v>9</v>
      </c>
      <c r="B2" s="12" t="s">
        <v>136</v>
      </c>
      <c r="C2" s="12" t="s">
        <v>20</v>
      </c>
      <c r="D2" s="13" t="s">
        <v>29</v>
      </c>
      <c r="E2" s="13" t="s">
        <v>30</v>
      </c>
      <c r="F2" s="14">
        <v>7430.5</v>
      </c>
      <c r="G2" s="14">
        <v>5201.34</v>
      </c>
    </row>
    <row r="3" spans="1:7" ht="30">
      <c r="A3" s="32" t="s">
        <v>17</v>
      </c>
      <c r="B3" s="32" t="s">
        <v>112</v>
      </c>
      <c r="C3" s="32" t="s">
        <v>69</v>
      </c>
      <c r="D3" s="33" t="s">
        <v>75</v>
      </c>
      <c r="E3" s="32" t="s">
        <v>76</v>
      </c>
      <c r="F3" s="34">
        <v>19997.22</v>
      </c>
      <c r="G3" s="34">
        <v>17997.5</v>
      </c>
    </row>
    <row r="4" spans="1:7">
      <c r="A4" s="5"/>
      <c r="B4" s="5"/>
      <c r="C4" s="5"/>
      <c r="D4" s="5"/>
      <c r="E4" s="5"/>
      <c r="F4" s="5"/>
      <c r="G4" s="5"/>
    </row>
    <row r="5" spans="1:7" s="1" customFormat="1">
      <c r="A5" s="3" t="s">
        <v>85</v>
      </c>
      <c r="B5" s="3"/>
      <c r="C5" s="3"/>
      <c r="D5" s="3"/>
      <c r="E5" s="3"/>
      <c r="F5" s="3">
        <f>SUM(F2:F4)</f>
        <v>27427.72</v>
      </c>
      <c r="G5" s="3">
        <f>SUM(G2:G4)</f>
        <v>23198.84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D10" sqref="D10"/>
    </sheetView>
  </sheetViews>
  <sheetFormatPr defaultRowHeight="15"/>
  <cols>
    <col min="1" max="1" width="7.7109375" customWidth="1"/>
    <col min="2" max="2" width="28.42578125" customWidth="1"/>
    <col min="4" max="4" width="34.7109375" customWidth="1"/>
    <col min="5" max="5" width="26" customWidth="1"/>
    <col min="6" max="6" width="12.5703125" customWidth="1"/>
    <col min="7" max="7" width="13.7109375" customWidth="1"/>
  </cols>
  <sheetData>
    <row r="1" spans="1:7" s="1" customFormat="1" ht="41.25" customHeight="1">
      <c r="A1" s="3" t="s">
        <v>0</v>
      </c>
      <c r="B1" s="3" t="s">
        <v>110</v>
      </c>
      <c r="C1" s="3" t="s">
        <v>1</v>
      </c>
      <c r="D1" s="3" t="s">
        <v>2</v>
      </c>
      <c r="E1" s="3" t="s">
        <v>3</v>
      </c>
      <c r="F1" s="27" t="s">
        <v>6</v>
      </c>
      <c r="G1" s="27" t="s">
        <v>5</v>
      </c>
    </row>
    <row r="2" spans="1:7" ht="30">
      <c r="A2" s="15" t="s">
        <v>9</v>
      </c>
      <c r="B2" s="15" t="s">
        <v>114</v>
      </c>
      <c r="C2" s="15" t="s">
        <v>36</v>
      </c>
      <c r="D2" s="16" t="s">
        <v>37</v>
      </c>
      <c r="E2" s="16" t="s">
        <v>38</v>
      </c>
      <c r="F2" s="15">
        <v>30000</v>
      </c>
      <c r="G2" s="15">
        <v>27000</v>
      </c>
    </row>
    <row r="3" spans="1:7">
      <c r="A3" s="5"/>
      <c r="B3" s="5"/>
      <c r="C3" s="5"/>
      <c r="D3" s="5"/>
      <c r="E3" s="5"/>
      <c r="F3" s="5"/>
      <c r="G3" s="5"/>
    </row>
    <row r="4" spans="1:7" s="1" customFormat="1">
      <c r="A4" s="3" t="s">
        <v>85</v>
      </c>
      <c r="B4" s="3"/>
      <c r="C4" s="3"/>
      <c r="D4" s="3"/>
      <c r="E4" s="3"/>
      <c r="F4" s="3">
        <f>SUM(F2:F3)</f>
        <v>30000</v>
      </c>
      <c r="G4" s="3">
        <f>SUM(G2:G3)</f>
        <v>27000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I18" sqref="I18"/>
    </sheetView>
  </sheetViews>
  <sheetFormatPr defaultRowHeight="15"/>
  <cols>
    <col min="3" max="3" width="28" customWidth="1"/>
    <col min="4" max="4" width="24.28515625" customWidth="1"/>
    <col min="5" max="5" width="15" customWidth="1"/>
    <col min="6" max="6" width="14.42578125" customWidth="1"/>
  </cols>
  <sheetData>
    <row r="1" spans="1:6" s="1" customFormat="1" ht="41.25" customHeight="1">
      <c r="A1" s="3" t="s">
        <v>0</v>
      </c>
      <c r="B1" s="3" t="s">
        <v>1</v>
      </c>
      <c r="C1" s="3" t="s">
        <v>2</v>
      </c>
      <c r="D1" s="3" t="s">
        <v>3</v>
      </c>
      <c r="E1" s="27" t="s">
        <v>6</v>
      </c>
      <c r="F1" s="27" t="s">
        <v>5</v>
      </c>
    </row>
    <row r="2" spans="1:6">
      <c r="A2" s="5"/>
      <c r="B2" s="5"/>
      <c r="C2" s="5"/>
      <c r="D2" s="5"/>
      <c r="E2" s="5"/>
      <c r="F2" s="5"/>
    </row>
    <row r="3" spans="1:6" s="1" customFormat="1">
      <c r="A3" s="3" t="s">
        <v>85</v>
      </c>
      <c r="B3" s="3"/>
      <c r="C3" s="3"/>
      <c r="D3" s="3"/>
      <c r="E3" s="3">
        <f>SUM(E2:E2)</f>
        <v>0</v>
      </c>
      <c r="F3" s="3">
        <f>SUM(F2:F2)</f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E18" sqref="E18"/>
    </sheetView>
  </sheetViews>
  <sheetFormatPr defaultRowHeight="15"/>
  <cols>
    <col min="1" max="1" width="7.85546875" customWidth="1"/>
    <col min="2" max="2" width="27.42578125" customWidth="1"/>
    <col min="4" max="4" width="36.28515625" customWidth="1"/>
    <col min="5" max="5" width="28.28515625" customWidth="1"/>
    <col min="6" max="6" width="14.42578125" customWidth="1"/>
    <col min="7" max="7" width="12.5703125" customWidth="1"/>
  </cols>
  <sheetData>
    <row r="1" spans="1:7" s="1" customFormat="1" ht="37.5" customHeight="1">
      <c r="A1" s="3" t="s">
        <v>0</v>
      </c>
      <c r="B1" s="3" t="s">
        <v>110</v>
      </c>
      <c r="C1" s="3" t="s">
        <v>1</v>
      </c>
      <c r="D1" s="3" t="s">
        <v>2</v>
      </c>
      <c r="E1" s="3" t="s">
        <v>3</v>
      </c>
      <c r="F1" s="27" t="s">
        <v>4</v>
      </c>
      <c r="G1" s="27" t="s">
        <v>5</v>
      </c>
    </row>
    <row r="2" spans="1:7" ht="30">
      <c r="A2" s="15" t="s">
        <v>9</v>
      </c>
      <c r="B2" s="15" t="s">
        <v>109</v>
      </c>
      <c r="C2" s="15" t="s">
        <v>36</v>
      </c>
      <c r="D2" s="16" t="s">
        <v>47</v>
      </c>
      <c r="E2" s="16" t="s">
        <v>46</v>
      </c>
      <c r="F2" s="17">
        <v>30000</v>
      </c>
      <c r="G2" s="17">
        <v>27000</v>
      </c>
    </row>
    <row r="3" spans="1:7" ht="45">
      <c r="A3" s="9" t="s">
        <v>17</v>
      </c>
      <c r="B3" s="9" t="s">
        <v>134</v>
      </c>
      <c r="C3" s="9" t="s">
        <v>69</v>
      </c>
      <c r="D3" s="10" t="s">
        <v>73</v>
      </c>
      <c r="E3" s="9" t="s">
        <v>74</v>
      </c>
      <c r="F3" s="11">
        <v>7928.59</v>
      </c>
      <c r="G3" s="11">
        <v>7135.73</v>
      </c>
    </row>
    <row r="4" spans="1:7">
      <c r="A4" s="5"/>
      <c r="B4" s="5"/>
      <c r="C4" s="5"/>
      <c r="D4" s="5"/>
      <c r="E4" s="5"/>
      <c r="F4" s="5"/>
      <c r="G4" s="5"/>
    </row>
    <row r="5" spans="1:7" s="1" customFormat="1">
      <c r="A5" s="3" t="s">
        <v>85</v>
      </c>
      <c r="B5" s="3"/>
      <c r="C5" s="3"/>
      <c r="D5" s="3"/>
      <c r="E5" s="3"/>
      <c r="F5" s="3">
        <f>SUM(F2:F4)</f>
        <v>37928.589999999997</v>
      </c>
      <c r="G5" s="3">
        <f>SUM(G2:G4)</f>
        <v>34135.729999999996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K10" sqref="K10"/>
    </sheetView>
  </sheetViews>
  <sheetFormatPr defaultRowHeight="15"/>
  <cols>
    <col min="1" max="1" width="7.7109375" customWidth="1"/>
    <col min="2" max="2" width="23" customWidth="1"/>
    <col min="3" max="3" width="16.140625" customWidth="1"/>
    <col min="4" max="4" width="13.7109375" customWidth="1"/>
    <col min="5" max="5" width="13.5703125" customWidth="1"/>
  </cols>
  <sheetData>
    <row r="1" spans="1:5" s="1" customFormat="1" ht="39" customHeight="1">
      <c r="A1" s="3" t="s">
        <v>0</v>
      </c>
      <c r="B1" s="3" t="s">
        <v>87</v>
      </c>
      <c r="C1" s="3" t="s">
        <v>88</v>
      </c>
      <c r="D1" s="27" t="s">
        <v>89</v>
      </c>
      <c r="E1" s="27" t="s">
        <v>5</v>
      </c>
    </row>
    <row r="2" spans="1:5">
      <c r="A2" s="5" t="s">
        <v>9</v>
      </c>
      <c r="B2" s="5" t="s">
        <v>90</v>
      </c>
      <c r="C2" s="5">
        <v>5</v>
      </c>
      <c r="D2" s="5">
        <f>Valka!F8</f>
        <v>116666.76</v>
      </c>
      <c r="E2" s="5">
        <f>Valka!G8</f>
        <v>94940.479999999996</v>
      </c>
    </row>
    <row r="3" spans="1:5">
      <c r="A3" s="5" t="s">
        <v>17</v>
      </c>
      <c r="B3" s="5" t="s">
        <v>91</v>
      </c>
      <c r="C3" s="5">
        <v>4</v>
      </c>
      <c r="D3" s="5">
        <f>'Valkas pag.'!F7</f>
        <v>91234.53</v>
      </c>
      <c r="E3" s="5">
        <f>'Valkas pag.'!G7</f>
        <v>68482.559999999998</v>
      </c>
    </row>
    <row r="4" spans="1:5">
      <c r="A4" s="5" t="s">
        <v>18</v>
      </c>
      <c r="B4" s="5" t="s">
        <v>92</v>
      </c>
      <c r="C4" s="5">
        <v>1</v>
      </c>
      <c r="D4" s="35">
        <f>'Zvārtavas pag.'!F2</f>
        <v>16903.61</v>
      </c>
      <c r="E4" s="37">
        <f>'Zvārtavas pag.'!G2</f>
        <v>15213.25</v>
      </c>
    </row>
    <row r="5" spans="1:5">
      <c r="A5" s="5" t="s">
        <v>31</v>
      </c>
      <c r="B5" s="5" t="s">
        <v>93</v>
      </c>
      <c r="C5" s="5">
        <v>2</v>
      </c>
      <c r="D5" s="35">
        <f>'Vijciema pag.'!F5</f>
        <v>8624</v>
      </c>
      <c r="E5" s="35">
        <f>'Vijciema pag.'!G5</f>
        <v>7761.6</v>
      </c>
    </row>
    <row r="6" spans="1:5">
      <c r="A6" s="5" t="s">
        <v>41</v>
      </c>
      <c r="B6" s="5" t="s">
        <v>94</v>
      </c>
      <c r="C6" s="5">
        <v>3</v>
      </c>
      <c r="D6" s="5">
        <f>'Ērģemes pag.'!F6</f>
        <v>118688.93</v>
      </c>
      <c r="E6" s="5">
        <f>'Ērģemes pag.'!G6</f>
        <v>89076.160000000003</v>
      </c>
    </row>
    <row r="7" spans="1:5">
      <c r="A7" s="5" t="s">
        <v>43</v>
      </c>
      <c r="B7" s="5" t="s">
        <v>95</v>
      </c>
      <c r="C7" s="5">
        <v>7</v>
      </c>
      <c r="D7" s="5">
        <f>Strenči!F10</f>
        <v>116066.11</v>
      </c>
      <c r="E7" s="5">
        <f>Strenči!G10</f>
        <v>99310.61</v>
      </c>
    </row>
    <row r="8" spans="1:5">
      <c r="A8" s="5" t="s">
        <v>51</v>
      </c>
      <c r="B8" s="5" t="s">
        <v>96</v>
      </c>
      <c r="C8" s="5">
        <v>0</v>
      </c>
      <c r="D8" s="36">
        <v>0</v>
      </c>
      <c r="E8" s="36">
        <v>0</v>
      </c>
    </row>
    <row r="9" spans="1:5">
      <c r="A9" s="5" t="s">
        <v>64</v>
      </c>
      <c r="B9" s="5" t="s">
        <v>97</v>
      </c>
      <c r="C9" s="5">
        <v>1</v>
      </c>
      <c r="D9" s="5">
        <f>'Jērcēnu pag.'!F4</f>
        <v>49837.47</v>
      </c>
      <c r="E9" s="5">
        <f>'Jērcēnu pag.'!G4</f>
        <v>34886.230000000003</v>
      </c>
    </row>
    <row r="10" spans="1:5">
      <c r="A10" s="5" t="s">
        <v>71</v>
      </c>
      <c r="B10" s="5" t="s">
        <v>98</v>
      </c>
      <c r="C10" s="5">
        <v>0</v>
      </c>
      <c r="D10" s="5">
        <v>0</v>
      </c>
      <c r="E10" s="5">
        <v>0</v>
      </c>
    </row>
    <row r="11" spans="1:5">
      <c r="A11" s="5" t="s">
        <v>72</v>
      </c>
      <c r="B11" s="5" t="s">
        <v>99</v>
      </c>
      <c r="C11" s="5">
        <v>2</v>
      </c>
      <c r="D11" s="5">
        <f>'Ēveles pag.'!F5</f>
        <v>22151.52</v>
      </c>
      <c r="E11" s="5">
        <f>'Ēveles pag.'!G5</f>
        <v>18182.370000000003</v>
      </c>
    </row>
    <row r="12" spans="1:5">
      <c r="A12" s="5" t="s">
        <v>81</v>
      </c>
      <c r="B12" s="5" t="s">
        <v>100</v>
      </c>
      <c r="C12" s="5">
        <v>1</v>
      </c>
      <c r="D12" s="5">
        <f>'Trikātas pag.'!F4</f>
        <v>18339.23</v>
      </c>
      <c r="E12" s="5">
        <f>'Trikātas pag.'!G4</f>
        <v>16505.310000000001</v>
      </c>
    </row>
    <row r="13" spans="1:5">
      <c r="A13" s="5" t="s">
        <v>82</v>
      </c>
      <c r="B13" s="5" t="s">
        <v>101</v>
      </c>
      <c r="C13" s="5">
        <v>2</v>
      </c>
      <c r="D13" s="5">
        <f>'Brenguļu pag.'!F5</f>
        <v>4907</v>
      </c>
      <c r="E13" s="5">
        <f>'Brenguļu pag.'!G5</f>
        <v>3958.9</v>
      </c>
    </row>
    <row r="14" spans="1:5">
      <c r="A14" s="5" t="s">
        <v>83</v>
      </c>
      <c r="B14" s="5" t="s">
        <v>102</v>
      </c>
      <c r="C14" s="5">
        <v>2</v>
      </c>
      <c r="D14" s="5">
        <f>'Kauguru pag.'!F5</f>
        <v>27427.72</v>
      </c>
      <c r="E14" s="5">
        <f>'Kauguru pag.'!G5</f>
        <v>23198.84</v>
      </c>
    </row>
    <row r="15" spans="1:5">
      <c r="A15" s="5" t="s">
        <v>84</v>
      </c>
      <c r="B15" s="5" t="s">
        <v>103</v>
      </c>
      <c r="C15" s="5">
        <v>1</v>
      </c>
      <c r="D15" s="5">
        <f>'Grundzāles pag.'!F4</f>
        <v>30000</v>
      </c>
      <c r="E15" s="5">
        <f>'Grundzāles pag.'!G4</f>
        <v>27000</v>
      </c>
    </row>
    <row r="16" spans="1:5">
      <c r="A16" s="5" t="s">
        <v>106</v>
      </c>
      <c r="B16" s="5" t="s">
        <v>104</v>
      </c>
      <c r="C16" s="5">
        <v>0</v>
      </c>
      <c r="D16" s="5">
        <v>0</v>
      </c>
      <c r="E16" s="5">
        <v>0</v>
      </c>
    </row>
    <row r="17" spans="1:5">
      <c r="A17" s="5" t="s">
        <v>107</v>
      </c>
      <c r="B17" s="5" t="s">
        <v>105</v>
      </c>
      <c r="C17" s="5">
        <v>2</v>
      </c>
      <c r="D17" s="5">
        <f>'Gaujienas pag.'!F5</f>
        <v>37928.589999999997</v>
      </c>
      <c r="E17" s="5">
        <f>'Gaujienas pag.'!G5</f>
        <v>34135.729999999996</v>
      </c>
    </row>
    <row r="18" spans="1:5">
      <c r="A18" s="5"/>
      <c r="B18" s="5"/>
      <c r="C18" s="5"/>
      <c r="D18" s="5"/>
      <c r="E18" s="5"/>
    </row>
    <row r="19" spans="1:5" s="1" customFormat="1">
      <c r="A19" s="3"/>
      <c r="B19" s="3" t="s">
        <v>85</v>
      </c>
      <c r="C19" s="3">
        <f>SUM(C2:C18)</f>
        <v>33</v>
      </c>
      <c r="D19" s="3">
        <f>SUM(D2:D18)</f>
        <v>658775.46999999986</v>
      </c>
      <c r="E19" s="3">
        <f>SUM(E2:E18)</f>
        <v>532652.04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G4" sqref="G4"/>
    </sheetView>
  </sheetViews>
  <sheetFormatPr defaultRowHeight="15"/>
  <cols>
    <col min="1" max="1" width="6.42578125" customWidth="1"/>
    <col min="2" max="2" width="28.140625" customWidth="1"/>
    <col min="4" max="4" width="37.5703125" customWidth="1"/>
    <col min="5" max="5" width="24.42578125" customWidth="1"/>
    <col min="6" max="6" width="15.28515625" style="2" customWidth="1"/>
    <col min="7" max="7" width="13" style="2" customWidth="1"/>
  </cols>
  <sheetData>
    <row r="1" spans="1:7" s="1" customFormat="1" ht="41.25" customHeight="1">
      <c r="A1" s="3" t="s">
        <v>0</v>
      </c>
      <c r="B1" s="3" t="s">
        <v>110</v>
      </c>
      <c r="C1" s="3" t="s">
        <v>1</v>
      </c>
      <c r="D1" s="3" t="s">
        <v>2</v>
      </c>
      <c r="E1" s="3" t="s">
        <v>3</v>
      </c>
      <c r="F1" s="4" t="s">
        <v>6</v>
      </c>
      <c r="G1" s="4" t="s">
        <v>5</v>
      </c>
    </row>
    <row r="2" spans="1:7">
      <c r="A2" s="12" t="s">
        <v>9</v>
      </c>
      <c r="B2" s="12" t="s">
        <v>140</v>
      </c>
      <c r="C2" s="12" t="s">
        <v>10</v>
      </c>
      <c r="D2" s="12" t="s">
        <v>7</v>
      </c>
      <c r="E2" s="12" t="s">
        <v>8</v>
      </c>
      <c r="F2" s="14">
        <v>18142.599999999999</v>
      </c>
      <c r="G2" s="14">
        <v>12699.82</v>
      </c>
    </row>
    <row r="3" spans="1:7">
      <c r="A3" s="9" t="s">
        <v>17</v>
      </c>
      <c r="B3" s="9" t="s">
        <v>141</v>
      </c>
      <c r="C3" s="9" t="s">
        <v>20</v>
      </c>
      <c r="D3" s="9" t="s">
        <v>19</v>
      </c>
      <c r="E3" s="9" t="s">
        <v>8</v>
      </c>
      <c r="F3" s="11">
        <v>50000</v>
      </c>
      <c r="G3" s="11">
        <v>35000</v>
      </c>
    </row>
    <row r="4" spans="1:7" ht="30">
      <c r="A4" s="15" t="s">
        <v>18</v>
      </c>
      <c r="B4" s="15" t="s">
        <v>135</v>
      </c>
      <c r="C4" s="15" t="s">
        <v>36</v>
      </c>
      <c r="D4" s="16" t="s">
        <v>44</v>
      </c>
      <c r="E4" s="16" t="s">
        <v>45</v>
      </c>
      <c r="F4" s="17">
        <v>13566.61</v>
      </c>
      <c r="G4" s="17">
        <v>12209.95</v>
      </c>
    </row>
    <row r="5" spans="1:7" ht="30">
      <c r="A5" s="21" t="s">
        <v>31</v>
      </c>
      <c r="B5" s="21" t="s">
        <v>119</v>
      </c>
      <c r="C5" s="21" t="s">
        <v>69</v>
      </c>
      <c r="D5" s="22" t="s">
        <v>79</v>
      </c>
      <c r="E5" s="22" t="s">
        <v>80</v>
      </c>
      <c r="F5" s="23">
        <v>9525.32</v>
      </c>
      <c r="G5" s="23">
        <v>8572.7900000000009</v>
      </c>
    </row>
    <row r="6" spans="1:7">
      <c r="A6" s="5"/>
      <c r="B6" s="5"/>
      <c r="C6" s="5"/>
      <c r="D6" s="5"/>
      <c r="E6" s="5"/>
      <c r="F6" s="7"/>
      <c r="G6" s="7"/>
    </row>
    <row r="7" spans="1:7" s="1" customFormat="1">
      <c r="A7" s="3" t="s">
        <v>85</v>
      </c>
      <c r="B7" s="3"/>
      <c r="C7" s="3"/>
      <c r="D7" s="3"/>
      <c r="E7" s="3"/>
      <c r="F7" s="8">
        <f>SUM(F2:F6)</f>
        <v>91234.53</v>
      </c>
      <c r="G7" s="8">
        <f>SUM(G2:G6)</f>
        <v>68482.559999999998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F2" sqref="F2"/>
    </sheetView>
  </sheetViews>
  <sheetFormatPr defaultRowHeight="15"/>
  <cols>
    <col min="1" max="1" width="6.140625" customWidth="1"/>
    <col min="2" max="2" width="28.140625" customWidth="1"/>
    <col min="4" max="4" width="37.85546875" customWidth="1"/>
    <col min="5" max="5" width="24.42578125" customWidth="1"/>
    <col min="6" max="6" width="14.5703125" customWidth="1"/>
    <col min="7" max="7" width="14.28515625" customWidth="1"/>
  </cols>
  <sheetData>
    <row r="1" spans="1:7" s="1" customFormat="1" ht="41.25" customHeight="1">
      <c r="A1" s="3" t="s">
        <v>0</v>
      </c>
      <c r="B1" s="3" t="s">
        <v>110</v>
      </c>
      <c r="C1" s="3" t="s">
        <v>1</v>
      </c>
      <c r="D1" s="3" t="s">
        <v>2</v>
      </c>
      <c r="E1" s="3" t="s">
        <v>3</v>
      </c>
      <c r="F1" s="27" t="s">
        <v>6</v>
      </c>
      <c r="G1" s="27" t="s">
        <v>5</v>
      </c>
    </row>
    <row r="2" spans="1:7" ht="30">
      <c r="A2" s="5" t="s">
        <v>9</v>
      </c>
      <c r="B2" s="5" t="s">
        <v>111</v>
      </c>
      <c r="C2" s="5" t="s">
        <v>54</v>
      </c>
      <c r="D2" s="6" t="s">
        <v>67</v>
      </c>
      <c r="E2" s="6" t="s">
        <v>68</v>
      </c>
      <c r="F2" s="3">
        <v>16903.61</v>
      </c>
      <c r="G2" s="28">
        <v>15213.25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D2" sqref="D2"/>
    </sheetView>
  </sheetViews>
  <sheetFormatPr defaultRowHeight="15"/>
  <cols>
    <col min="1" max="1" width="7.5703125" customWidth="1"/>
    <col min="2" max="2" width="28.7109375" customWidth="1"/>
    <col min="4" max="4" width="37.42578125" customWidth="1"/>
    <col min="5" max="5" width="24.42578125" customWidth="1"/>
    <col min="6" max="6" width="15.42578125" customWidth="1"/>
    <col min="7" max="7" width="12.85546875" style="2" customWidth="1"/>
  </cols>
  <sheetData>
    <row r="1" spans="1:7" s="1" customFormat="1" ht="41.25" customHeight="1">
      <c r="A1" s="3" t="s">
        <v>0</v>
      </c>
      <c r="B1" s="3" t="s">
        <v>110</v>
      </c>
      <c r="C1" s="3" t="s">
        <v>1</v>
      </c>
      <c r="D1" s="3" t="s">
        <v>2</v>
      </c>
      <c r="E1" s="3" t="s">
        <v>3</v>
      </c>
      <c r="F1" s="27" t="s">
        <v>6</v>
      </c>
      <c r="G1" s="4" t="s">
        <v>5</v>
      </c>
    </row>
    <row r="2" spans="1:7" ht="30">
      <c r="A2" s="15" t="s">
        <v>9</v>
      </c>
      <c r="B2" s="15" t="s">
        <v>123</v>
      </c>
      <c r="C2" s="15" t="s">
        <v>36</v>
      </c>
      <c r="D2" s="16" t="s">
        <v>48</v>
      </c>
      <c r="E2" s="16" t="s">
        <v>49</v>
      </c>
      <c r="F2" s="15">
        <v>3600</v>
      </c>
      <c r="G2" s="17">
        <v>3240</v>
      </c>
    </row>
    <row r="3" spans="1:7" ht="30">
      <c r="A3" s="21" t="s">
        <v>17</v>
      </c>
      <c r="B3" s="21" t="s">
        <v>115</v>
      </c>
      <c r="C3" s="21" t="s">
        <v>54</v>
      </c>
      <c r="D3" s="21" t="s">
        <v>59</v>
      </c>
      <c r="E3" s="22" t="s">
        <v>49</v>
      </c>
      <c r="F3" s="21">
        <v>5024</v>
      </c>
      <c r="G3" s="23">
        <v>4521.6000000000004</v>
      </c>
    </row>
    <row r="4" spans="1:7">
      <c r="A4" s="5"/>
      <c r="B4" s="5"/>
      <c r="C4" s="5"/>
      <c r="D4" s="5"/>
      <c r="E4" s="5"/>
      <c r="F4" s="5"/>
      <c r="G4" s="7"/>
    </row>
    <row r="5" spans="1:7" s="1" customFormat="1">
      <c r="A5" s="3" t="s">
        <v>85</v>
      </c>
      <c r="B5" s="3"/>
      <c r="C5" s="3"/>
      <c r="D5" s="3"/>
      <c r="E5" s="3"/>
      <c r="F5" s="3">
        <f>SUM(F2:F4)</f>
        <v>8624</v>
      </c>
      <c r="G5" s="8">
        <f>SUM(G2:G4)</f>
        <v>7761.6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G14" sqref="G14"/>
    </sheetView>
  </sheetViews>
  <sheetFormatPr defaultRowHeight="15"/>
  <cols>
    <col min="1" max="1" width="7.28515625" customWidth="1"/>
    <col min="2" max="2" width="28.42578125" customWidth="1"/>
    <col min="4" max="4" width="38.42578125" customWidth="1"/>
    <col min="5" max="5" width="26.140625" customWidth="1"/>
    <col min="6" max="6" width="13.42578125" style="2" customWidth="1"/>
    <col min="7" max="7" width="12.28515625" style="2" customWidth="1"/>
  </cols>
  <sheetData>
    <row r="1" spans="1:7" s="1" customFormat="1" ht="41.25" customHeight="1">
      <c r="A1" s="3" t="s">
        <v>0</v>
      </c>
      <c r="B1" s="3" t="s">
        <v>110</v>
      </c>
      <c r="C1" s="3" t="s">
        <v>1</v>
      </c>
      <c r="D1" s="3" t="s">
        <v>2</v>
      </c>
      <c r="E1" s="3" t="s">
        <v>3</v>
      </c>
      <c r="F1" s="4" t="s">
        <v>6</v>
      </c>
      <c r="G1" s="4" t="s">
        <v>5</v>
      </c>
    </row>
    <row r="2" spans="1:7" ht="38.25" customHeight="1">
      <c r="A2" s="12" t="s">
        <v>9</v>
      </c>
      <c r="B2" s="12" t="s">
        <v>143</v>
      </c>
      <c r="C2" s="12" t="s">
        <v>10</v>
      </c>
      <c r="D2" s="13" t="s">
        <v>16</v>
      </c>
      <c r="E2" s="13" t="s">
        <v>86</v>
      </c>
      <c r="F2" s="14">
        <v>38719.4</v>
      </c>
      <c r="G2" s="14">
        <v>27103.58</v>
      </c>
    </row>
    <row r="3" spans="1:7">
      <c r="A3" s="15" t="s">
        <v>17</v>
      </c>
      <c r="B3" s="15" t="s">
        <v>137</v>
      </c>
      <c r="C3" s="15" t="s">
        <v>20</v>
      </c>
      <c r="D3" s="15" t="s">
        <v>32</v>
      </c>
      <c r="E3" s="15" t="s">
        <v>33</v>
      </c>
      <c r="F3" s="17">
        <v>50000</v>
      </c>
      <c r="G3" s="17">
        <v>35000</v>
      </c>
    </row>
    <row r="4" spans="1:7" ht="30">
      <c r="A4" s="21" t="s">
        <v>18</v>
      </c>
      <c r="B4" s="21" t="s">
        <v>115</v>
      </c>
      <c r="C4" s="21" t="s">
        <v>54</v>
      </c>
      <c r="D4" s="22" t="s">
        <v>55</v>
      </c>
      <c r="E4" s="22" t="s">
        <v>56</v>
      </c>
      <c r="F4" s="23">
        <v>29969.53</v>
      </c>
      <c r="G4" s="23">
        <v>26972.58</v>
      </c>
    </row>
    <row r="5" spans="1:7">
      <c r="A5" s="5"/>
      <c r="B5" s="5"/>
      <c r="C5" s="5"/>
      <c r="D5" s="5"/>
      <c r="E5" s="5"/>
      <c r="F5" s="7"/>
      <c r="G5" s="7"/>
    </row>
    <row r="6" spans="1:7" s="1" customFormat="1">
      <c r="A6" s="3" t="s">
        <v>85</v>
      </c>
      <c r="B6" s="3"/>
      <c r="C6" s="3"/>
      <c r="D6" s="3"/>
      <c r="E6" s="3"/>
      <c r="F6" s="8">
        <f>SUM(F2:F5)</f>
        <v>118688.93</v>
      </c>
      <c r="G6" s="8">
        <f>SUM(G2:G5)</f>
        <v>89076.160000000003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J6" sqref="J6"/>
    </sheetView>
  </sheetViews>
  <sheetFormatPr defaultRowHeight="15"/>
  <cols>
    <col min="1" max="1" width="7.7109375" customWidth="1"/>
    <col min="2" max="2" width="27.7109375" customWidth="1"/>
    <col min="3" max="3" width="8" customWidth="1"/>
    <col min="4" max="4" width="31" customWidth="1"/>
    <col min="5" max="5" width="24.7109375" customWidth="1"/>
    <col min="6" max="6" width="13.140625" style="2" customWidth="1"/>
    <col min="7" max="7" width="12.5703125" style="2" customWidth="1"/>
  </cols>
  <sheetData>
    <row r="1" spans="1:7" s="1" customFormat="1" ht="41.25" customHeight="1">
      <c r="A1" s="3" t="s">
        <v>0</v>
      </c>
      <c r="B1" s="3" t="s">
        <v>110</v>
      </c>
      <c r="C1" s="3" t="s">
        <v>1</v>
      </c>
      <c r="D1" s="3" t="s">
        <v>2</v>
      </c>
      <c r="E1" s="3" t="s">
        <v>3</v>
      </c>
      <c r="F1" s="4" t="s">
        <v>6</v>
      </c>
      <c r="G1" s="4" t="s">
        <v>5</v>
      </c>
    </row>
    <row r="2" spans="1:7" ht="75">
      <c r="A2" s="12" t="s">
        <v>9</v>
      </c>
      <c r="B2" s="12" t="s">
        <v>139</v>
      </c>
      <c r="C2" s="12" t="s">
        <v>10</v>
      </c>
      <c r="D2" s="13" t="s">
        <v>12</v>
      </c>
      <c r="E2" s="12" t="s">
        <v>13</v>
      </c>
      <c r="F2" s="14">
        <v>11873.54</v>
      </c>
      <c r="G2" s="14">
        <v>8311.48</v>
      </c>
    </row>
    <row r="3" spans="1:7" ht="47.25" customHeight="1">
      <c r="A3" s="21" t="s">
        <v>17</v>
      </c>
      <c r="B3" s="21" t="s">
        <v>131</v>
      </c>
      <c r="C3" s="21" t="s">
        <v>20</v>
      </c>
      <c r="D3" s="22" t="s">
        <v>21</v>
      </c>
      <c r="E3" s="22" t="s">
        <v>22</v>
      </c>
      <c r="F3" s="23">
        <v>10675.54</v>
      </c>
      <c r="G3" s="23">
        <v>7472.88</v>
      </c>
    </row>
    <row r="4" spans="1:7" ht="45">
      <c r="A4" s="21" t="s">
        <v>18</v>
      </c>
      <c r="B4" s="21" t="s">
        <v>118</v>
      </c>
      <c r="C4" s="21" t="s">
        <v>20</v>
      </c>
      <c r="D4" s="22" t="s">
        <v>23</v>
      </c>
      <c r="E4" s="21" t="s">
        <v>24</v>
      </c>
      <c r="F4" s="23">
        <v>3195.29</v>
      </c>
      <c r="G4" s="23">
        <v>2236.69</v>
      </c>
    </row>
    <row r="5" spans="1:7" ht="30">
      <c r="A5" s="15" t="s">
        <v>31</v>
      </c>
      <c r="B5" s="15" t="s">
        <v>128</v>
      </c>
      <c r="C5" s="15" t="s">
        <v>36</v>
      </c>
      <c r="D5" s="16" t="s">
        <v>39</v>
      </c>
      <c r="E5" s="15" t="s">
        <v>40</v>
      </c>
      <c r="F5" s="17">
        <v>10661.87</v>
      </c>
      <c r="G5" s="17">
        <v>9595.68</v>
      </c>
    </row>
    <row r="6" spans="1:7" ht="30">
      <c r="A6" s="15" t="s">
        <v>41</v>
      </c>
      <c r="B6" s="15" t="s">
        <v>127</v>
      </c>
      <c r="C6" s="15" t="s">
        <v>36</v>
      </c>
      <c r="D6" s="16" t="s">
        <v>42</v>
      </c>
      <c r="E6" s="15" t="s">
        <v>40</v>
      </c>
      <c r="F6" s="17">
        <v>29771</v>
      </c>
      <c r="G6" s="17">
        <v>26793.9</v>
      </c>
    </row>
    <row r="7" spans="1:7" ht="30">
      <c r="A7" s="9" t="s">
        <v>43</v>
      </c>
      <c r="B7" s="9" t="s">
        <v>113</v>
      </c>
      <c r="C7" s="9" t="s">
        <v>54</v>
      </c>
      <c r="D7" s="10" t="s">
        <v>63</v>
      </c>
      <c r="E7" s="10" t="s">
        <v>62</v>
      </c>
      <c r="F7" s="11">
        <v>29960</v>
      </c>
      <c r="G7" s="11">
        <v>26964</v>
      </c>
    </row>
    <row r="8" spans="1:7" ht="45">
      <c r="A8" s="18" t="s">
        <v>51</v>
      </c>
      <c r="B8" s="18" t="s">
        <v>126</v>
      </c>
      <c r="C8" s="18" t="s">
        <v>69</v>
      </c>
      <c r="D8" s="19" t="s">
        <v>70</v>
      </c>
      <c r="E8" s="18" t="s">
        <v>40</v>
      </c>
      <c r="F8" s="20">
        <v>19928.87</v>
      </c>
      <c r="G8" s="20">
        <v>17935.98</v>
      </c>
    </row>
    <row r="9" spans="1:7">
      <c r="A9" s="5"/>
      <c r="B9" s="5"/>
      <c r="C9" s="5"/>
      <c r="D9" s="5"/>
      <c r="E9" s="5"/>
      <c r="F9" s="7"/>
      <c r="G9" s="7"/>
    </row>
    <row r="10" spans="1:7" s="1" customFormat="1">
      <c r="A10" s="3" t="s">
        <v>85</v>
      </c>
      <c r="B10" s="3"/>
      <c r="C10" s="3"/>
      <c r="D10" s="3"/>
      <c r="E10" s="3"/>
      <c r="F10" s="8">
        <f>SUM(F2:F9)</f>
        <v>116066.11</v>
      </c>
      <c r="G10" s="8">
        <f>SUM(G2:G9)</f>
        <v>99310.61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J17" sqref="J17"/>
    </sheetView>
  </sheetViews>
  <sheetFormatPr defaultRowHeight="15"/>
  <cols>
    <col min="3" max="3" width="33" customWidth="1"/>
    <col min="4" max="4" width="26.85546875" customWidth="1"/>
    <col min="5" max="5" width="12.7109375" customWidth="1"/>
    <col min="6" max="6" width="12.85546875" customWidth="1"/>
  </cols>
  <sheetData>
    <row r="1" spans="1:6" s="1" customFormat="1" ht="41.25" customHeight="1">
      <c r="A1" s="3" t="s">
        <v>0</v>
      </c>
      <c r="B1" s="3" t="s">
        <v>1</v>
      </c>
      <c r="C1" s="3" t="s">
        <v>2</v>
      </c>
      <c r="D1" s="3" t="s">
        <v>3</v>
      </c>
      <c r="E1" s="27" t="s">
        <v>6</v>
      </c>
      <c r="F1" s="27" t="s">
        <v>5</v>
      </c>
    </row>
    <row r="2" spans="1:6">
      <c r="A2" s="38"/>
      <c r="B2" s="38"/>
      <c r="C2" s="38"/>
      <c r="D2" s="38"/>
      <c r="E2" s="38"/>
      <c r="F2" s="38"/>
    </row>
    <row r="3" spans="1:6" s="1" customFormat="1">
      <c r="A3" s="3" t="s">
        <v>108</v>
      </c>
      <c r="B3" s="3"/>
      <c r="C3" s="3"/>
      <c r="D3" s="3"/>
      <c r="E3" s="3">
        <f>SUM(E2:E2)</f>
        <v>0</v>
      </c>
      <c r="F3" s="3">
        <f>SUM(F2:F2)</f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I10" sqref="I10"/>
    </sheetView>
  </sheetViews>
  <sheetFormatPr defaultRowHeight="15"/>
  <cols>
    <col min="1" max="1" width="7.7109375" customWidth="1"/>
    <col min="2" max="2" width="28.42578125" customWidth="1"/>
    <col min="4" max="4" width="35.85546875" customWidth="1"/>
    <col min="5" max="5" width="30.7109375" customWidth="1"/>
    <col min="6" max="6" width="14.28515625" customWidth="1"/>
    <col min="7" max="7" width="13.7109375" style="2" customWidth="1"/>
  </cols>
  <sheetData>
    <row r="1" spans="1:7" s="1" customFormat="1" ht="41.25" customHeight="1">
      <c r="A1" s="3" t="s">
        <v>0</v>
      </c>
      <c r="B1" s="3" t="s">
        <v>110</v>
      </c>
      <c r="C1" s="3" t="s">
        <v>1</v>
      </c>
      <c r="D1" s="3" t="s">
        <v>2</v>
      </c>
      <c r="E1" s="3" t="s">
        <v>3</v>
      </c>
      <c r="F1" s="27" t="s">
        <v>6</v>
      </c>
      <c r="G1" s="4" t="s">
        <v>5</v>
      </c>
    </row>
    <row r="2" spans="1:7" ht="45">
      <c r="A2" s="29" t="s">
        <v>9</v>
      </c>
      <c r="B2" s="29" t="s">
        <v>124</v>
      </c>
      <c r="C2" s="29" t="s">
        <v>10</v>
      </c>
      <c r="D2" s="30" t="s">
        <v>125</v>
      </c>
      <c r="E2" s="29" t="s">
        <v>11</v>
      </c>
      <c r="F2" s="29">
        <v>49837.47</v>
      </c>
      <c r="G2" s="31">
        <v>34886.230000000003</v>
      </c>
    </row>
    <row r="3" spans="1:7">
      <c r="A3" s="5"/>
      <c r="B3" s="5"/>
      <c r="C3" s="5"/>
      <c r="D3" s="5"/>
      <c r="E3" s="5"/>
      <c r="F3" s="5"/>
      <c r="G3" s="7"/>
    </row>
    <row r="4" spans="1:7" s="1" customFormat="1">
      <c r="A4" s="3" t="s">
        <v>85</v>
      </c>
      <c r="B4" s="3"/>
      <c r="C4" s="3"/>
      <c r="D4" s="3"/>
      <c r="E4" s="3"/>
      <c r="F4" s="3">
        <f>SUM(F2:F3)</f>
        <v>49837.47</v>
      </c>
      <c r="G4" s="3">
        <f>SUM(G2:G3)</f>
        <v>34886.230000000003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I15" sqref="I15"/>
    </sheetView>
  </sheetViews>
  <sheetFormatPr defaultRowHeight="15"/>
  <cols>
    <col min="3" max="3" width="30.7109375" customWidth="1"/>
    <col min="4" max="4" width="22.28515625" customWidth="1"/>
    <col min="5" max="5" width="17.7109375" customWidth="1"/>
    <col min="6" max="6" width="13.7109375" style="2" customWidth="1"/>
  </cols>
  <sheetData>
    <row r="1" spans="1:6" s="1" customFormat="1" ht="41.25" customHeight="1">
      <c r="A1" s="3" t="s">
        <v>0</v>
      </c>
      <c r="B1" s="3" t="s">
        <v>1</v>
      </c>
      <c r="C1" s="3" t="s">
        <v>2</v>
      </c>
      <c r="D1" s="3" t="s">
        <v>3</v>
      </c>
      <c r="E1" s="27" t="s">
        <v>6</v>
      </c>
      <c r="F1" s="4" t="s">
        <v>5</v>
      </c>
    </row>
    <row r="2" spans="1:6">
      <c r="A2" s="5"/>
      <c r="B2" s="5"/>
      <c r="C2" s="5"/>
      <c r="D2" s="5"/>
      <c r="E2" s="5"/>
      <c r="F2" s="7"/>
    </row>
    <row r="3" spans="1:6" s="1" customFormat="1">
      <c r="A3" s="3" t="s">
        <v>85</v>
      </c>
      <c r="B3" s="3"/>
      <c r="C3" s="3"/>
      <c r="D3" s="3"/>
      <c r="E3" s="3">
        <f>SUM(E2:E2)</f>
        <v>0</v>
      </c>
      <c r="F3" s="3">
        <f>SUM(F2:F2)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Valka</vt:lpstr>
      <vt:lpstr>Valkas pag.</vt:lpstr>
      <vt:lpstr>Zvārtavas pag.</vt:lpstr>
      <vt:lpstr>Vijciema pag.</vt:lpstr>
      <vt:lpstr>Ērģemes pag.</vt:lpstr>
      <vt:lpstr>Strenči</vt:lpstr>
      <vt:lpstr>Seda</vt:lpstr>
      <vt:lpstr>Jērcēnu pag.</vt:lpstr>
      <vt:lpstr>Plāņu pag.</vt:lpstr>
      <vt:lpstr>Ēveles pag.</vt:lpstr>
      <vt:lpstr>Trikātas pag.</vt:lpstr>
      <vt:lpstr>Brenguļu pag.</vt:lpstr>
      <vt:lpstr>Kauguru pag.</vt:lpstr>
      <vt:lpstr>Grundzāles pag.</vt:lpstr>
      <vt:lpstr>Virešu pag.</vt:lpstr>
      <vt:lpstr>Gaujienas pag.</vt:lpstr>
      <vt:lpstr>Kopsavilkums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Dagnija</dc:creator>
  <cp:lastModifiedBy>User</cp:lastModifiedBy>
  <dcterms:created xsi:type="dcterms:W3CDTF">2016-05-25T05:43:17Z</dcterms:created>
  <dcterms:modified xsi:type="dcterms:W3CDTF">2016-12-05T11:32:46Z</dcterms:modified>
</cp:coreProperties>
</file>